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кент03\Desktop\ПИТАНИЕ\ПИТАНИЕ 2024-2025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J233" i="1"/>
  <c r="H233" i="1"/>
  <c r="L233" i="1"/>
  <c r="H214" i="1"/>
  <c r="I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F13" i="1"/>
  <c r="L176" i="1" l="1"/>
  <c r="F138" i="1"/>
  <c r="H157" i="1"/>
  <c r="G157" i="1"/>
  <c r="I157" i="1"/>
  <c r="J176" i="1"/>
  <c r="F157" i="1"/>
  <c r="J157" i="1"/>
  <c r="L157" i="1"/>
  <c r="I62" i="1"/>
  <c r="J62" i="1"/>
  <c r="L62" i="1"/>
  <c r="J43" i="1"/>
  <c r="I43" i="1"/>
  <c r="H43" i="1"/>
  <c r="G43" i="1"/>
  <c r="L43" i="1"/>
  <c r="F43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F234" i="1"/>
  <c r="J234" i="1"/>
  <c r="G234" i="1"/>
  <c r="H234" i="1"/>
  <c r="I234" i="1"/>
</calcChain>
</file>

<file path=xl/sharedStrings.xml><?xml version="1.0" encoding="utf-8"?>
<sst xmlns="http://schemas.openxmlformats.org/spreadsheetml/2006/main" count="313" uniqueCount="75">
  <si>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</si>
  <si>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</si>
  <si>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</si>
  <si>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</si>
  <si>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</si>
  <si>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</si>
  <si>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</si>
  <si>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</si>
  <si>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</si>
  <si>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</si>
  <si>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</si>
  <si>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</si>
  <si>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</si>
  <si>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</si>
  <si>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</si>
  <si>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</si>
  <si>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</si>
  <si>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</si>
  <si>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</si>
  <si>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</si>
  <si>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</si>
  <si>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</si>
  <si>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</si>
  <si>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</si>
  <si>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</si>
  <si>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</si>
  <si>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</si>
  <si>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</si>
  <si>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</si>
  <si>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</si>
  <si>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</si>
  <si>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</si>
  <si>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</si>
  <si>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</si>
  <si>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</si>
  <si>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</si>
  <si>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</si>
  <si>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</si>
  <si>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</si>
  <si>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"МКОУ УЧКЕНТСКАЯ сош им. И.Я. Асельдерова"</t>
  </si>
  <si>
    <t>Директор</t>
  </si>
  <si>
    <t>Солтанова Н.А.</t>
  </si>
  <si>
    <t>Салат из капусты.</t>
  </si>
  <si>
    <t>Суп рисовый с мясом</t>
  </si>
  <si>
    <t>Каша пшеничная</t>
  </si>
  <si>
    <t>яйцо</t>
  </si>
  <si>
    <t>яблоки</t>
  </si>
  <si>
    <t>сок абрикосовый</t>
  </si>
  <si>
    <t>суп борщ с мясом</t>
  </si>
  <si>
    <t>каша рисовая с маслом</t>
  </si>
  <si>
    <t>Сладкое</t>
  </si>
  <si>
    <t>печенье</t>
  </si>
  <si>
    <t>Салат "Цезарь"</t>
  </si>
  <si>
    <t>Суп гороховый  с курицей</t>
  </si>
  <si>
    <t>Каша перловая</t>
  </si>
  <si>
    <t>Хлеб</t>
  </si>
  <si>
    <t>Чай с сахаром</t>
  </si>
  <si>
    <t>Апельсин</t>
  </si>
  <si>
    <t>Салат из капусты с горохом</t>
  </si>
  <si>
    <t>Суп фасолевый</t>
  </si>
  <si>
    <t>Гуляш из говядины</t>
  </si>
  <si>
    <t>Сок абрикосовый</t>
  </si>
  <si>
    <t>Фрукты</t>
  </si>
  <si>
    <t xml:space="preserve">Салат винигрет </t>
  </si>
  <si>
    <t>Какао</t>
  </si>
  <si>
    <t>Яблоки</t>
  </si>
  <si>
    <t>Макароны</t>
  </si>
  <si>
    <t>Гуляш из курицы</t>
  </si>
  <si>
    <t>Йогурт</t>
  </si>
  <si>
    <t>Гречневая каша</t>
  </si>
  <si>
    <t>Компот из сухофруктов</t>
  </si>
  <si>
    <t>сок</t>
  </si>
  <si>
    <t>Суп с говядиной и вермишелью</t>
  </si>
  <si>
    <t>Печенье</t>
  </si>
  <si>
    <t>Суп с говядиной и вермишель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</si>
</sst>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N227" sqref="N2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/>
      <c r="H13" s="19">
        <f t="shared" ref="H13:J13" si="0">SUM(H6:H12)</f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1</v>
      </c>
      <c r="H14" s="43">
        <v>4</v>
      </c>
      <c r="I14" s="43">
        <v>4</v>
      </c>
      <c r="J14" s="43">
        <v>43</v>
      </c>
      <c r="K14" s="44"/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51" t="s">
        <v>43</v>
      </c>
      <c r="F15" s="43">
        <v>200</v>
      </c>
      <c r="G15" s="43">
        <v>3</v>
      </c>
      <c r="H15" s="43">
        <v>7</v>
      </c>
      <c r="I15" s="43">
        <v>11</v>
      </c>
      <c r="J15" s="43">
        <v>160</v>
      </c>
      <c r="K15" s="44"/>
      <c r="L15" s="43">
        <v>30</v>
      </c>
    </row>
    <row r="16" spans="1:12" ht="14.4" x14ac:dyDescent="0.3">
      <c r="A16" s="23"/>
      <c r="B16" s="15"/>
      <c r="C16" s="11"/>
      <c r="D16" s="7" t="s">
        <v>28</v>
      </c>
      <c r="E16" s="51" t="s">
        <v>44</v>
      </c>
      <c r="F16" s="43">
        <v>150</v>
      </c>
      <c r="G16" s="43">
        <v>6</v>
      </c>
      <c r="H16" s="43">
        <v>6</v>
      </c>
      <c r="I16" s="43">
        <v>25</v>
      </c>
      <c r="J16" s="43">
        <v>220</v>
      </c>
      <c r="K16" s="44"/>
      <c r="L16" s="43">
        <v>7</v>
      </c>
    </row>
    <row r="17" spans="1:12" ht="14.4" x14ac:dyDescent="0.3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47</v>
      </c>
      <c r="F18" s="43">
        <v>200</v>
      </c>
      <c r="G18" s="43">
        <v>0</v>
      </c>
      <c r="H18" s="43">
        <v>0</v>
      </c>
      <c r="I18" s="43">
        <v>10</v>
      </c>
      <c r="J18" s="43">
        <v>0</v>
      </c>
      <c r="K18" s="44"/>
      <c r="L18" s="43">
        <v>21</v>
      </c>
    </row>
    <row r="19" spans="1:12" ht="14.4" x14ac:dyDescent="0.3">
      <c r="A19" s="23"/>
      <c r="B19" s="15"/>
      <c r="C19" s="11"/>
      <c r="D19" s="7" t="s">
        <v>31</v>
      </c>
      <c r="E19" s="51" t="s">
        <v>23</v>
      </c>
      <c r="F19" s="43">
        <v>100</v>
      </c>
      <c r="G19" s="43">
        <v>3</v>
      </c>
      <c r="H19" s="43">
        <v>0</v>
      </c>
      <c r="I19" s="43">
        <v>13</v>
      </c>
      <c r="J19" s="43">
        <v>7085.63</v>
      </c>
      <c r="K19" s="44"/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51" t="s">
        <v>45</v>
      </c>
      <c r="F20" s="43">
        <v>12</v>
      </c>
      <c r="G20" s="43">
        <v>6.5</v>
      </c>
      <c r="H20" s="43">
        <v>0</v>
      </c>
      <c r="I20" s="43">
        <v>0.4</v>
      </c>
      <c r="J20" s="43">
        <v>76</v>
      </c>
      <c r="K20" s="44"/>
      <c r="L20" s="43">
        <v>10</v>
      </c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thickBot="1" x14ac:dyDescent="0.35">
      <c r="A22" s="23"/>
      <c r="B22" s="15"/>
      <c r="C22" s="11"/>
      <c r="D22" s="6" t="s">
        <v>62</v>
      </c>
      <c r="E22" s="52" t="s">
        <v>46</v>
      </c>
      <c r="F22" s="43">
        <v>100</v>
      </c>
      <c r="G22" s="43">
        <v>0</v>
      </c>
      <c r="H22" s="43">
        <v>0</v>
      </c>
      <c r="I22" s="43">
        <v>22</v>
      </c>
      <c r="J22" s="43">
        <v>110</v>
      </c>
      <c r="K22" s="44"/>
      <c r="L22" s="43">
        <v>8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822</v>
      </c>
      <c r="G23" s="19">
        <f t="shared" ref="G23:J23" si="2">SUM(G14:G22)</f>
        <v>19.5</v>
      </c>
      <c r="H23" s="19">
        <f t="shared" si="2"/>
        <v>17</v>
      </c>
      <c r="I23" s="19">
        <f t="shared" si="2"/>
        <v>85.4</v>
      </c>
      <c r="J23" s="19">
        <f t="shared" si="2"/>
        <v>7694.63</v>
      </c>
      <c r="K23" s="25"/>
      <c r="L23" s="19">
        <f t="shared" ref="L23" si="3">SUM(L14:L22)</f>
        <v>92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822</v>
      </c>
      <c r="G24" s="32">
        <f t="shared" ref="G24:J24" si="4">G13+G23</f>
        <v>19.5</v>
      </c>
      <c r="H24" s="32">
        <f t="shared" si="4"/>
        <v>17</v>
      </c>
      <c r="I24" s="32">
        <f t="shared" si="4"/>
        <v>85.4</v>
      </c>
      <c r="J24" s="32">
        <f t="shared" si="4"/>
        <v>7694.63</v>
      </c>
      <c r="K24" s="32"/>
      <c r="L24" s="32">
        <f t="shared" ref="L24" si="5">L13+L23</f>
        <v>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46</v>
      </c>
      <c r="F33" s="43">
        <v>100</v>
      </c>
      <c r="G33" s="43">
        <v>0</v>
      </c>
      <c r="H33" s="43">
        <v>0</v>
      </c>
      <c r="I33" s="43">
        <v>10</v>
      </c>
      <c r="J33" s="43">
        <v>47</v>
      </c>
      <c r="K33" s="44"/>
      <c r="L33" s="43">
        <v>8</v>
      </c>
    </row>
    <row r="34" spans="1:12" ht="14.4" x14ac:dyDescent="0.3">
      <c r="A34" s="14"/>
      <c r="B34" s="15"/>
      <c r="C34" s="11"/>
      <c r="D34" s="7" t="s">
        <v>27</v>
      </c>
      <c r="E34" s="53" t="s">
        <v>48</v>
      </c>
      <c r="F34" s="43">
        <v>250</v>
      </c>
      <c r="G34" s="43">
        <v>26</v>
      </c>
      <c r="H34" s="43">
        <v>15</v>
      </c>
      <c r="I34" s="43">
        <v>0</v>
      </c>
      <c r="J34" s="43">
        <v>132</v>
      </c>
      <c r="K34" s="44"/>
      <c r="L34" s="43">
        <v>45</v>
      </c>
    </row>
    <row r="35" spans="1:12" ht="14.4" x14ac:dyDescent="0.3">
      <c r="A35" s="14"/>
      <c r="B35" s="15"/>
      <c r="C35" s="11"/>
      <c r="D35" s="7" t="s">
        <v>28</v>
      </c>
      <c r="E35" s="53" t="s">
        <v>49</v>
      </c>
      <c r="F35" s="43">
        <v>200</v>
      </c>
      <c r="G35" s="43">
        <v>16</v>
      </c>
      <c r="H35" s="43">
        <v>35</v>
      </c>
      <c r="I35" s="43">
        <v>11</v>
      </c>
      <c r="J35" s="43">
        <v>299</v>
      </c>
      <c r="K35" s="44"/>
      <c r="L35" s="43">
        <v>13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3" t="s">
        <v>70</v>
      </c>
      <c r="F37" s="43">
        <v>200</v>
      </c>
      <c r="G37" s="43">
        <v>4</v>
      </c>
      <c r="H37" s="43">
        <v>2.7</v>
      </c>
      <c r="I37" s="43">
        <v>8.1999999999999993</v>
      </c>
      <c r="J37" s="43">
        <v>120</v>
      </c>
      <c r="K37" s="44"/>
      <c r="L37" s="43">
        <v>14</v>
      </c>
    </row>
    <row r="38" spans="1:12" ht="14.4" x14ac:dyDescent="0.3">
      <c r="A38" s="14"/>
      <c r="B38" s="15"/>
      <c r="C38" s="11"/>
      <c r="D38" s="7" t="s">
        <v>31</v>
      </c>
      <c r="E38" s="53" t="s">
        <v>23</v>
      </c>
      <c r="F38" s="43">
        <v>100</v>
      </c>
      <c r="G38" s="43">
        <v>12</v>
      </c>
      <c r="H38" s="43">
        <v>6.2</v>
      </c>
      <c r="I38" s="43">
        <v>17.84</v>
      </c>
      <c r="J38" s="43">
        <v>114</v>
      </c>
      <c r="K38" s="44"/>
      <c r="L38" s="43">
        <v>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54" t="s">
        <v>50</v>
      </c>
      <c r="E40" s="53" t="s">
        <v>51</v>
      </c>
      <c r="F40" s="43">
        <v>50</v>
      </c>
      <c r="G40" s="43">
        <v>10.3</v>
      </c>
      <c r="H40" s="43">
        <v>9.8000000000000007</v>
      </c>
      <c r="I40" s="43">
        <v>21</v>
      </c>
      <c r="J40" s="43">
        <v>297</v>
      </c>
      <c r="K40" s="44"/>
      <c r="L40" s="43">
        <v>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68.3</v>
      </c>
      <c r="H42" s="19">
        <f t="shared" ref="H42" si="11">SUM(H33:H41)</f>
        <v>68.7</v>
      </c>
      <c r="I42" s="19">
        <f t="shared" ref="I42" si="12">SUM(I33:I41)</f>
        <v>68.039999999999992</v>
      </c>
      <c r="J42" s="19">
        <f t="shared" ref="J42:L42" si="13">SUM(J33:J41)</f>
        <v>1009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900</v>
      </c>
      <c r="G43" s="32">
        <f t="shared" ref="G43" si="14">G32+G42</f>
        <v>68.3</v>
      </c>
      <c r="H43" s="32">
        <f t="shared" ref="H43" si="15">H32+H42</f>
        <v>68.7</v>
      </c>
      <c r="I43" s="32">
        <f t="shared" ref="I43" si="16">I32+I42</f>
        <v>68.039999999999992</v>
      </c>
      <c r="J43" s="32">
        <f t="shared" ref="J43:L43" si="17">J32+J42</f>
        <v>1009</v>
      </c>
      <c r="K43" s="32"/>
      <c r="L43" s="32">
        <f t="shared" si="17"/>
        <v>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52</v>
      </c>
      <c r="F52" s="43">
        <v>100</v>
      </c>
      <c r="G52" s="43">
        <v>13</v>
      </c>
      <c r="H52" s="43">
        <v>9</v>
      </c>
      <c r="I52" s="43">
        <v>32</v>
      </c>
      <c r="J52" s="43">
        <v>200</v>
      </c>
      <c r="K52" s="44"/>
      <c r="L52" s="43">
        <v>20</v>
      </c>
    </row>
    <row r="53" spans="1:12" ht="14.4" x14ac:dyDescent="0.3">
      <c r="A53" s="23"/>
      <c r="B53" s="15"/>
      <c r="C53" s="11"/>
      <c r="D53" s="7" t="s">
        <v>27</v>
      </c>
      <c r="E53" s="53" t="s">
        <v>53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/>
      <c r="L53" s="43">
        <v>29</v>
      </c>
    </row>
    <row r="54" spans="1:12" ht="14.4" x14ac:dyDescent="0.3">
      <c r="A54" s="23"/>
      <c r="B54" s="15"/>
      <c r="C54" s="11"/>
      <c r="D54" s="7" t="s">
        <v>28</v>
      </c>
      <c r="E54" s="53" t="s">
        <v>54</v>
      </c>
      <c r="F54" s="43">
        <v>200</v>
      </c>
      <c r="G54" s="43">
        <v>7.46</v>
      </c>
      <c r="H54" s="43">
        <v>5.61</v>
      </c>
      <c r="I54" s="43">
        <v>7.46</v>
      </c>
      <c r="J54" s="43">
        <v>230.45</v>
      </c>
      <c r="K54" s="44"/>
      <c r="L54" s="43">
        <v>10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3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/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53" t="s">
        <v>55</v>
      </c>
      <c r="F57" s="43">
        <v>100</v>
      </c>
      <c r="G57" s="43">
        <v>4</v>
      </c>
      <c r="H57" s="43">
        <v>0</v>
      </c>
      <c r="I57" s="43">
        <v>24</v>
      </c>
      <c r="J57" s="43">
        <v>114</v>
      </c>
      <c r="K57" s="44"/>
      <c r="L57" s="43">
        <v>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4" t="s">
        <v>24</v>
      </c>
      <c r="E59" s="53" t="s">
        <v>57</v>
      </c>
      <c r="F59" s="43">
        <v>100</v>
      </c>
      <c r="G59" s="43">
        <v>2</v>
      </c>
      <c r="H59" s="43">
        <v>1</v>
      </c>
      <c r="I59" s="43">
        <v>21</v>
      </c>
      <c r="J59" s="43">
        <v>95</v>
      </c>
      <c r="K59" s="44"/>
      <c r="L59" s="43">
        <v>20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32.150000000000006</v>
      </c>
      <c r="H61" s="19">
        <f t="shared" ref="H61" si="23">SUM(H52:H60)</f>
        <v>20.89</v>
      </c>
      <c r="I61" s="19">
        <f t="shared" ref="I61" si="24">SUM(I52:I60)</f>
        <v>114.78999999999999</v>
      </c>
      <c r="J61" s="19">
        <f t="shared" ref="J61:L61" si="25">SUM(J52:J60)</f>
        <v>802.2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950</v>
      </c>
      <c r="G62" s="32">
        <f t="shared" ref="G62" si="26">G51+G61</f>
        <v>32.150000000000006</v>
      </c>
      <c r="H62" s="32">
        <f t="shared" ref="H62" si="27">H51+H61</f>
        <v>20.89</v>
      </c>
      <c r="I62" s="32">
        <f t="shared" ref="I62" si="28">I51+I61</f>
        <v>114.78999999999999</v>
      </c>
      <c r="J62" s="32">
        <f t="shared" ref="J62:L62" si="29">J51+J61</f>
        <v>802.2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58</v>
      </c>
      <c r="F71" s="43">
        <v>60</v>
      </c>
      <c r="G71" s="43">
        <v>4</v>
      </c>
      <c r="H71" s="43">
        <v>4</v>
      </c>
      <c r="I71" s="43">
        <v>4</v>
      </c>
      <c r="J71" s="43">
        <v>43</v>
      </c>
      <c r="K71" s="44"/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53" t="s">
        <v>59</v>
      </c>
      <c r="F72" s="43">
        <v>250</v>
      </c>
      <c r="G72" s="43">
        <v>9</v>
      </c>
      <c r="H72" s="43">
        <v>6</v>
      </c>
      <c r="I72" s="43">
        <v>20</v>
      </c>
      <c r="J72" s="43">
        <v>140</v>
      </c>
      <c r="K72" s="44"/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53" t="s">
        <v>60</v>
      </c>
      <c r="F73" s="43">
        <v>100</v>
      </c>
      <c r="G73" s="43">
        <v>24</v>
      </c>
      <c r="H73" s="43">
        <v>12</v>
      </c>
      <c r="I73" s="43">
        <v>13</v>
      </c>
      <c r="J73" s="43">
        <v>137</v>
      </c>
      <c r="K73" s="44"/>
      <c r="L73" s="43">
        <v>21</v>
      </c>
    </row>
    <row r="74" spans="1:12" ht="14.4" x14ac:dyDescent="0.3">
      <c r="A74" s="23"/>
      <c r="B74" s="15"/>
      <c r="C74" s="11"/>
      <c r="D74" s="7" t="s">
        <v>29</v>
      </c>
      <c r="E74" s="53" t="s">
        <v>69</v>
      </c>
      <c r="F74" s="43">
        <v>150</v>
      </c>
      <c r="G74" s="43">
        <v>10</v>
      </c>
      <c r="H74" s="43">
        <v>8</v>
      </c>
      <c r="I74" s="43">
        <v>30</v>
      </c>
      <c r="J74" s="43">
        <v>149</v>
      </c>
      <c r="K74" s="44"/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3" t="s">
        <v>61</v>
      </c>
      <c r="F75" s="43">
        <v>200</v>
      </c>
      <c r="G75" s="43">
        <v>0.2</v>
      </c>
      <c r="H75" s="43">
        <v>0</v>
      </c>
      <c r="I75" s="43">
        <v>14</v>
      </c>
      <c r="J75" s="43">
        <v>116</v>
      </c>
      <c r="K75" s="44"/>
      <c r="L75" s="43">
        <v>21</v>
      </c>
    </row>
    <row r="76" spans="1:12" ht="14.4" x14ac:dyDescent="0.3">
      <c r="A76" s="23"/>
      <c r="B76" s="15"/>
      <c r="C76" s="11"/>
      <c r="D76" s="7" t="s">
        <v>31</v>
      </c>
      <c r="E76" s="53" t="s">
        <v>55</v>
      </c>
      <c r="F76" s="43">
        <v>100</v>
      </c>
      <c r="G76" s="43">
        <v>10</v>
      </c>
      <c r="H76" s="43">
        <v>0.35</v>
      </c>
      <c r="I76" s="43">
        <v>24</v>
      </c>
      <c r="J76" s="43">
        <v>114</v>
      </c>
      <c r="K76" s="44"/>
      <c r="L76" s="43">
        <v>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4" t="s">
        <v>50</v>
      </c>
      <c r="E78" s="53" t="s">
        <v>51</v>
      </c>
      <c r="F78" s="43">
        <v>25</v>
      </c>
      <c r="G78" s="43">
        <v>10.3</v>
      </c>
      <c r="H78" s="43">
        <v>9.8000000000000007</v>
      </c>
      <c r="I78" s="43">
        <v>21</v>
      </c>
      <c r="J78" s="43">
        <v>297</v>
      </c>
      <c r="K78" s="44"/>
      <c r="L78" s="43">
        <v>6</v>
      </c>
    </row>
    <row r="79" spans="1:12" ht="14.4" x14ac:dyDescent="0.3">
      <c r="A79" s="23"/>
      <c r="B79" s="15"/>
      <c r="C79" s="11"/>
      <c r="D79" s="54" t="s">
        <v>62</v>
      </c>
      <c r="E79" s="53" t="s">
        <v>46</v>
      </c>
      <c r="F79" s="43">
        <v>100</v>
      </c>
      <c r="G79" s="43">
        <v>65</v>
      </c>
      <c r="H79" s="43">
        <v>0</v>
      </c>
      <c r="I79" s="43">
        <v>10</v>
      </c>
      <c r="J79" s="43">
        <v>47</v>
      </c>
      <c r="K79" s="44"/>
      <c r="L79" s="43">
        <v>8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985</v>
      </c>
      <c r="G80" s="19">
        <f t="shared" ref="G80" si="34">SUM(G71:G79)</f>
        <v>132.5</v>
      </c>
      <c r="H80" s="19">
        <f t="shared" ref="H80" si="35">SUM(H71:H79)</f>
        <v>40.150000000000006</v>
      </c>
      <c r="I80" s="19">
        <f t="shared" ref="I80" si="36">SUM(I71:I79)</f>
        <v>136</v>
      </c>
      <c r="J80" s="19">
        <f t="shared" ref="J80:L80" si="37">SUM(J71:J79)</f>
        <v>1043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985</v>
      </c>
      <c r="G81" s="32">
        <f t="shared" ref="G81" si="38">G70+G80</f>
        <v>132.5</v>
      </c>
      <c r="H81" s="32">
        <f t="shared" ref="H81" si="39">H70+H80</f>
        <v>40.150000000000006</v>
      </c>
      <c r="I81" s="32">
        <f t="shared" ref="I81" si="40">I70+I80</f>
        <v>136</v>
      </c>
      <c r="J81" s="32">
        <f t="shared" ref="J81:L81" si="41">J70+J80</f>
        <v>1043</v>
      </c>
      <c r="K81" s="32"/>
      <c r="L81" s="32">
        <f t="shared" si="41"/>
        <v>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63</v>
      </c>
      <c r="F90" s="43">
        <v>60</v>
      </c>
      <c r="G90" s="43">
        <v>3</v>
      </c>
      <c r="H90" s="43">
        <v>12</v>
      </c>
      <c r="I90" s="43">
        <v>17</v>
      </c>
      <c r="J90" s="43">
        <v>130</v>
      </c>
      <c r="K90" s="44"/>
      <c r="L90" s="43">
        <v>16</v>
      </c>
    </row>
    <row r="91" spans="1:12" ht="14.4" x14ac:dyDescent="0.3">
      <c r="A91" s="23"/>
      <c r="B91" s="15"/>
      <c r="C91" s="11"/>
      <c r="D91" s="7" t="s">
        <v>27</v>
      </c>
      <c r="E91" s="53" t="s">
        <v>72</v>
      </c>
      <c r="F91" s="43">
        <v>250</v>
      </c>
      <c r="G91" s="43">
        <v>6.74</v>
      </c>
      <c r="H91" s="43">
        <v>2.2999999999999998</v>
      </c>
      <c r="I91" s="43">
        <v>22.27</v>
      </c>
      <c r="J91" s="43">
        <v>51</v>
      </c>
      <c r="K91" s="44"/>
      <c r="L91" s="43">
        <v>35</v>
      </c>
    </row>
    <row r="92" spans="1:12" ht="14.4" x14ac:dyDescent="0.3">
      <c r="A92" s="23"/>
      <c r="B92" s="15"/>
      <c r="C92" s="11"/>
      <c r="D92" s="7" t="s">
        <v>28</v>
      </c>
      <c r="E92" s="53" t="s">
        <v>44</v>
      </c>
      <c r="F92" s="43">
        <v>150</v>
      </c>
      <c r="G92" s="43">
        <v>6</v>
      </c>
      <c r="H92" s="43">
        <v>6</v>
      </c>
      <c r="I92" s="43">
        <v>25</v>
      </c>
      <c r="J92" s="43">
        <v>160</v>
      </c>
      <c r="K92" s="44"/>
      <c r="L92" s="43">
        <v>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3" t="s">
        <v>64</v>
      </c>
      <c r="F94" s="43">
        <v>200</v>
      </c>
      <c r="G94" s="43">
        <v>0</v>
      </c>
      <c r="H94" s="43">
        <v>0</v>
      </c>
      <c r="I94" s="43">
        <v>17</v>
      </c>
      <c r="J94" s="43">
        <v>204</v>
      </c>
      <c r="K94" s="44"/>
      <c r="L94" s="43">
        <v>15</v>
      </c>
    </row>
    <row r="95" spans="1:12" ht="14.4" x14ac:dyDescent="0.3">
      <c r="A95" s="23"/>
      <c r="B95" s="15"/>
      <c r="C95" s="11"/>
      <c r="D95" s="7" t="s">
        <v>31</v>
      </c>
      <c r="E95" s="53" t="s">
        <v>55</v>
      </c>
      <c r="F95" s="43">
        <v>50</v>
      </c>
      <c r="G95" s="43">
        <v>2.88</v>
      </c>
      <c r="H95" s="43">
        <v>0.35</v>
      </c>
      <c r="I95" s="43">
        <v>17.739999999999998</v>
      </c>
      <c r="J95" s="43">
        <v>113</v>
      </c>
      <c r="K95" s="44"/>
      <c r="L95" s="43">
        <v>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4" t="s">
        <v>62</v>
      </c>
      <c r="E97" s="53" t="s">
        <v>65</v>
      </c>
      <c r="F97" s="43">
        <v>100</v>
      </c>
      <c r="G97" s="43">
        <v>0</v>
      </c>
      <c r="H97" s="43">
        <v>0</v>
      </c>
      <c r="I97" s="43">
        <v>22</v>
      </c>
      <c r="J97" s="43">
        <v>47</v>
      </c>
      <c r="K97" s="44"/>
      <c r="L97" s="43">
        <v>8</v>
      </c>
    </row>
    <row r="98" spans="1:12" ht="14.4" x14ac:dyDescent="0.3">
      <c r="A98" s="23"/>
      <c r="B98" s="15"/>
      <c r="C98" s="11"/>
      <c r="D98" s="6" t="s">
        <v>50</v>
      </c>
      <c r="E98" s="42" t="s">
        <v>73</v>
      </c>
      <c r="F98" s="43">
        <v>25</v>
      </c>
      <c r="G98" s="43">
        <v>10.3</v>
      </c>
      <c r="H98" s="43">
        <v>9.8000000000000007</v>
      </c>
      <c r="I98" s="43">
        <v>21</v>
      </c>
      <c r="J98" s="43">
        <v>297</v>
      </c>
      <c r="K98" s="44"/>
      <c r="L98" s="43">
        <v>6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28.92</v>
      </c>
      <c r="H99" s="19">
        <f t="shared" ref="H99" si="47">SUM(H90:H98)</f>
        <v>30.450000000000003</v>
      </c>
      <c r="I99" s="19">
        <f t="shared" ref="I99" si="48">SUM(I90:I98)</f>
        <v>142.01</v>
      </c>
      <c r="J99" s="19">
        <f t="shared" ref="J99:L99" si="49">SUM(J90:J98)</f>
        <v>1002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835</v>
      </c>
      <c r="G100" s="32">
        <f t="shared" ref="G100" si="50">G89+G99</f>
        <v>28.92</v>
      </c>
      <c r="H100" s="32">
        <f t="shared" ref="H100" si="51">H89+H99</f>
        <v>30.450000000000003</v>
      </c>
      <c r="I100" s="32">
        <f t="shared" ref="I100" si="52">I89+I99</f>
        <v>142.01</v>
      </c>
      <c r="J100" s="32">
        <f t="shared" ref="J100:L100" si="53">J89+J99</f>
        <v>1002</v>
      </c>
      <c r="K100" s="32"/>
      <c r="L100" s="32">
        <f t="shared" si="53"/>
        <v>92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3" t="s">
        <v>66</v>
      </c>
      <c r="F110" s="43">
        <v>200</v>
      </c>
      <c r="G110" s="43">
        <v>5.25</v>
      </c>
      <c r="H110" s="43">
        <v>9</v>
      </c>
      <c r="I110" s="43">
        <v>30</v>
      </c>
      <c r="J110" s="43">
        <v>213</v>
      </c>
      <c r="K110" s="44"/>
      <c r="L110" s="43">
        <v>10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53" t="s">
        <v>67</v>
      </c>
      <c r="F112" s="43">
        <v>100</v>
      </c>
      <c r="G112" s="43">
        <v>4</v>
      </c>
      <c r="H112" s="43">
        <v>5</v>
      </c>
      <c r="I112" s="43">
        <v>3</v>
      </c>
      <c r="J112" s="43">
        <v>177</v>
      </c>
      <c r="K112" s="44"/>
      <c r="L112" s="43">
        <v>17</v>
      </c>
    </row>
    <row r="113" spans="1:12" ht="14.4" x14ac:dyDescent="0.3">
      <c r="A113" s="23"/>
      <c r="B113" s="15"/>
      <c r="C113" s="11"/>
      <c r="D113" s="7" t="s">
        <v>30</v>
      </c>
      <c r="E113" s="53" t="s">
        <v>71</v>
      </c>
      <c r="F113" s="43">
        <v>200</v>
      </c>
      <c r="G113" s="43">
        <v>0</v>
      </c>
      <c r="H113" s="43">
        <v>0</v>
      </c>
      <c r="I113" s="43">
        <v>14</v>
      </c>
      <c r="J113" s="43">
        <v>116</v>
      </c>
      <c r="K113" s="44"/>
      <c r="L113" s="43">
        <v>21</v>
      </c>
    </row>
    <row r="114" spans="1:12" ht="14.4" x14ac:dyDescent="0.3">
      <c r="A114" s="23"/>
      <c r="B114" s="15"/>
      <c r="C114" s="11"/>
      <c r="D114" s="7" t="s">
        <v>31</v>
      </c>
      <c r="E114" s="53" t="s">
        <v>55</v>
      </c>
      <c r="F114" s="43">
        <v>100</v>
      </c>
      <c r="G114" s="43">
        <v>3</v>
      </c>
      <c r="H114" s="43">
        <v>0.35</v>
      </c>
      <c r="I114" s="43">
        <v>13</v>
      </c>
      <c r="J114" s="43">
        <v>265</v>
      </c>
      <c r="K114" s="44"/>
      <c r="L114" s="43">
        <v>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4" t="s">
        <v>62</v>
      </c>
      <c r="E116" s="53" t="s">
        <v>68</v>
      </c>
      <c r="F116" s="43">
        <v>100</v>
      </c>
      <c r="G116" s="43">
        <v>2.0710000000000002</v>
      </c>
      <c r="H116" s="43">
        <v>1.95</v>
      </c>
      <c r="I116" s="43">
        <v>14</v>
      </c>
      <c r="J116" s="43">
        <v>82.16</v>
      </c>
      <c r="K116" s="44"/>
      <c r="L116" s="43">
        <v>38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14.321</v>
      </c>
      <c r="H118" s="19">
        <f t="shared" si="56"/>
        <v>16.3</v>
      </c>
      <c r="I118" s="19">
        <f t="shared" si="56"/>
        <v>74</v>
      </c>
      <c r="J118" s="19">
        <f t="shared" si="56"/>
        <v>853.16</v>
      </c>
      <c r="K118" s="25"/>
      <c r="L118" s="19">
        <f t="shared" ref="L118" si="57">SUM(L109:L117)</f>
        <v>92</v>
      </c>
    </row>
    <row r="119" spans="1:12" ht="15.75" customHeigh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700</v>
      </c>
      <c r="G119" s="32">
        <f t="shared" ref="G119:J119" si="58">G108+G118</f>
        <v>14.321</v>
      </c>
      <c r="H119" s="32">
        <f t="shared" si="58"/>
        <v>16.3</v>
      </c>
      <c r="I119" s="32">
        <f t="shared" si="58"/>
        <v>74</v>
      </c>
      <c r="J119" s="32">
        <f t="shared" si="58"/>
        <v>853.16</v>
      </c>
      <c r="K119" s="32"/>
      <c r="L119" s="32">
        <f t="shared" ref="L119" si="59">L108+L118</f>
        <v>92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1" t="s">
        <v>42</v>
      </c>
      <c r="F128" s="43">
        <v>60</v>
      </c>
      <c r="G128" s="43">
        <v>1</v>
      </c>
      <c r="H128" s="43">
        <v>4</v>
      </c>
      <c r="I128" s="43">
        <v>4</v>
      </c>
      <c r="J128" s="43">
        <v>43</v>
      </c>
      <c r="K128" s="44"/>
      <c r="L128" s="43">
        <v>10</v>
      </c>
    </row>
    <row r="129" spans="1:12" ht="14.4" x14ac:dyDescent="0.3">
      <c r="A129" s="14"/>
      <c r="B129" s="15"/>
      <c r="C129" s="11"/>
      <c r="D129" s="7" t="s">
        <v>27</v>
      </c>
      <c r="E129" s="51" t="s">
        <v>43</v>
      </c>
      <c r="F129" s="43">
        <v>200</v>
      </c>
      <c r="G129" s="43">
        <v>3</v>
      </c>
      <c r="H129" s="43">
        <v>7</v>
      </c>
      <c r="I129" s="43">
        <v>11</v>
      </c>
      <c r="J129" s="43">
        <v>160</v>
      </c>
      <c r="K129" s="44"/>
      <c r="L129" s="43">
        <v>30</v>
      </c>
    </row>
    <row r="130" spans="1:12" ht="14.4" x14ac:dyDescent="0.3">
      <c r="A130" s="14"/>
      <c r="B130" s="15"/>
      <c r="C130" s="11"/>
      <c r="D130" s="7" t="s">
        <v>28</v>
      </c>
      <c r="E130" s="51" t="s">
        <v>44</v>
      </c>
      <c r="F130" s="43">
        <v>150</v>
      </c>
      <c r="G130" s="43">
        <v>6</v>
      </c>
      <c r="H130" s="43">
        <v>6</v>
      </c>
      <c r="I130" s="43">
        <v>25</v>
      </c>
      <c r="J130" s="43">
        <v>220</v>
      </c>
      <c r="K130" s="44"/>
      <c r="L130" s="43">
        <v>7</v>
      </c>
    </row>
    <row r="131" spans="1:12" ht="14.4" x14ac:dyDescent="0.3">
      <c r="A131" s="14"/>
      <c r="B131" s="15"/>
      <c r="C131" s="11"/>
      <c r="D131" s="7" t="s">
        <v>29</v>
      </c>
      <c r="E131" s="51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47</v>
      </c>
      <c r="F132" s="43">
        <v>200</v>
      </c>
      <c r="G132" s="43">
        <v>0</v>
      </c>
      <c r="H132" s="43">
        <v>0</v>
      </c>
      <c r="I132" s="43">
        <v>10</v>
      </c>
      <c r="J132" s="43">
        <v>0</v>
      </c>
      <c r="K132" s="44"/>
      <c r="L132" s="43">
        <v>21</v>
      </c>
    </row>
    <row r="133" spans="1:12" ht="14.4" x14ac:dyDescent="0.3">
      <c r="A133" s="14"/>
      <c r="B133" s="15"/>
      <c r="C133" s="11"/>
      <c r="D133" s="7" t="s">
        <v>31</v>
      </c>
      <c r="E133" s="51" t="s">
        <v>23</v>
      </c>
      <c r="F133" s="43">
        <v>100</v>
      </c>
      <c r="G133" s="43">
        <v>3</v>
      </c>
      <c r="H133" s="43">
        <v>0</v>
      </c>
      <c r="I133" s="43">
        <v>13</v>
      </c>
      <c r="J133" s="43">
        <v>7085.63</v>
      </c>
      <c r="K133" s="44"/>
      <c r="L133" s="43">
        <v>6</v>
      </c>
    </row>
    <row r="134" spans="1:12" ht="14.4" x14ac:dyDescent="0.3">
      <c r="A134" s="14"/>
      <c r="B134" s="15"/>
      <c r="C134" s="11"/>
      <c r="D134" s="7" t="s">
        <v>32</v>
      </c>
      <c r="E134" s="51" t="s">
        <v>45</v>
      </c>
      <c r="F134" s="43">
        <v>12</v>
      </c>
      <c r="G134" s="43">
        <v>6.5</v>
      </c>
      <c r="H134" s="43">
        <v>0</v>
      </c>
      <c r="I134" s="43">
        <v>0.4</v>
      </c>
      <c r="J134" s="43">
        <v>76</v>
      </c>
      <c r="K134" s="44"/>
      <c r="L134" s="43">
        <v>10</v>
      </c>
    </row>
    <row r="135" spans="1:12" ht="14.4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" thickBot="1" x14ac:dyDescent="0.35">
      <c r="A136" s="14"/>
      <c r="B136" s="15"/>
      <c r="C136" s="11"/>
      <c r="D136" s="55" t="s">
        <v>62</v>
      </c>
      <c r="E136" s="52" t="s">
        <v>46</v>
      </c>
      <c r="F136" s="43">
        <v>100</v>
      </c>
      <c r="G136" s="43">
        <v>0</v>
      </c>
      <c r="H136" s="43">
        <v>0</v>
      </c>
      <c r="I136" s="43">
        <v>22</v>
      </c>
      <c r="J136" s="43">
        <v>110</v>
      </c>
      <c r="K136" s="44"/>
      <c r="L136" s="43">
        <v>8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822</v>
      </c>
      <c r="G137" s="19">
        <f t="shared" ref="G137:J137" si="62">SUM(G128:G136)</f>
        <v>19.5</v>
      </c>
      <c r="H137" s="19">
        <f t="shared" si="62"/>
        <v>17</v>
      </c>
      <c r="I137" s="19">
        <f t="shared" si="62"/>
        <v>85.4</v>
      </c>
      <c r="J137" s="19">
        <f t="shared" si="62"/>
        <v>7694.63</v>
      </c>
      <c r="K137" s="25"/>
      <c r="L137" s="19">
        <f t="shared" ref="L137" si="63">SUM(L128:L136)</f>
        <v>92</v>
      </c>
    </row>
    <row r="138" spans="1:12" ht="14.4" x14ac:dyDescent="0.25">
      <c r="A138" s="33">
        <f>A120</f>
        <v>2</v>
      </c>
      <c r="B138" s="33">
        <f>B120</f>
        <v>1</v>
      </c>
      <c r="C138" s="59" t="s">
        <v>4</v>
      </c>
      <c r="D138" s="60"/>
      <c r="E138" s="31"/>
      <c r="F138" s="32">
        <f>F127+F137</f>
        <v>822</v>
      </c>
      <c r="G138" s="32">
        <f t="shared" ref="G138" si="64">G127+G137</f>
        <v>19.5</v>
      </c>
      <c r="H138" s="32">
        <f t="shared" ref="H138" si="65">H127+H137</f>
        <v>17</v>
      </c>
      <c r="I138" s="32">
        <f t="shared" ref="I138" si="66">I127+I137</f>
        <v>85.4</v>
      </c>
      <c r="J138" s="32">
        <f t="shared" ref="J138:L138" si="67">J127+J137</f>
        <v>7694.63</v>
      </c>
      <c r="K138" s="32"/>
      <c r="L138" s="32">
        <f t="shared" si="67"/>
        <v>92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3" t="s">
        <v>46</v>
      </c>
      <c r="F147" s="43">
        <v>100</v>
      </c>
      <c r="G147" s="43">
        <v>0</v>
      </c>
      <c r="H147" s="43">
        <v>0</v>
      </c>
      <c r="I147" s="43">
        <v>10</v>
      </c>
      <c r="J147" s="43">
        <v>47</v>
      </c>
      <c r="K147" s="44"/>
      <c r="L147" s="43">
        <v>8</v>
      </c>
    </row>
    <row r="148" spans="1:12" ht="14.4" x14ac:dyDescent="0.3">
      <c r="A148" s="23"/>
      <c r="B148" s="15"/>
      <c r="C148" s="11"/>
      <c r="D148" s="7" t="s">
        <v>27</v>
      </c>
      <c r="E148" s="53" t="s">
        <v>48</v>
      </c>
      <c r="F148" s="43">
        <v>250</v>
      </c>
      <c r="G148" s="43">
        <v>26</v>
      </c>
      <c r="H148" s="43">
        <v>15</v>
      </c>
      <c r="I148" s="43">
        <v>0</v>
      </c>
      <c r="J148" s="43">
        <v>132</v>
      </c>
      <c r="K148" s="44"/>
      <c r="L148" s="43">
        <v>45</v>
      </c>
    </row>
    <row r="149" spans="1:12" ht="14.4" x14ac:dyDescent="0.3">
      <c r="A149" s="23"/>
      <c r="B149" s="15"/>
      <c r="C149" s="11"/>
      <c r="D149" s="7" t="s">
        <v>28</v>
      </c>
      <c r="E149" s="53" t="s">
        <v>49</v>
      </c>
      <c r="F149" s="43">
        <v>200</v>
      </c>
      <c r="G149" s="43">
        <v>16</v>
      </c>
      <c r="H149" s="43">
        <v>35</v>
      </c>
      <c r="I149" s="43">
        <v>11</v>
      </c>
      <c r="J149" s="43">
        <v>299</v>
      </c>
      <c r="K149" s="44"/>
      <c r="L149" s="43">
        <v>13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3" t="s">
        <v>70</v>
      </c>
      <c r="F151" s="43">
        <v>200</v>
      </c>
      <c r="G151" s="43">
        <v>4</v>
      </c>
      <c r="H151" s="43">
        <v>2.7</v>
      </c>
      <c r="I151" s="43">
        <v>8.1999999999999993</v>
      </c>
      <c r="J151" s="43">
        <v>120</v>
      </c>
      <c r="K151" s="44"/>
      <c r="L151" s="43">
        <v>14</v>
      </c>
    </row>
    <row r="152" spans="1:12" ht="14.4" x14ac:dyDescent="0.3">
      <c r="A152" s="23"/>
      <c r="B152" s="15"/>
      <c r="C152" s="11"/>
      <c r="D152" s="7" t="s">
        <v>31</v>
      </c>
      <c r="E152" s="53" t="s">
        <v>23</v>
      </c>
      <c r="F152" s="43">
        <v>100</v>
      </c>
      <c r="G152" s="43">
        <v>12</v>
      </c>
      <c r="H152" s="43">
        <v>6.2</v>
      </c>
      <c r="I152" s="43">
        <v>17.84</v>
      </c>
      <c r="J152" s="43">
        <v>114</v>
      </c>
      <c r="K152" s="44"/>
      <c r="L152" s="43">
        <v>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54" t="s">
        <v>50</v>
      </c>
      <c r="E154" s="53" t="s">
        <v>51</v>
      </c>
      <c r="F154" s="43">
        <v>50</v>
      </c>
      <c r="G154" s="43">
        <v>10.3</v>
      </c>
      <c r="H154" s="43">
        <v>9.8000000000000007</v>
      </c>
      <c r="I154" s="43">
        <v>21</v>
      </c>
      <c r="J154" s="43">
        <v>297</v>
      </c>
      <c r="K154" s="44"/>
      <c r="L154" s="43">
        <v>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0">SUM(G147:G155)</f>
        <v>68.3</v>
      </c>
      <c r="H156" s="19">
        <f t="shared" si="70"/>
        <v>68.7</v>
      </c>
      <c r="I156" s="19">
        <f t="shared" si="70"/>
        <v>68.039999999999992</v>
      </c>
      <c r="J156" s="19">
        <f t="shared" si="70"/>
        <v>1009</v>
      </c>
      <c r="K156" s="25"/>
      <c r="L156" s="19">
        <f t="shared" ref="L156" si="71">SUM(L147:L155)</f>
        <v>92</v>
      </c>
    </row>
    <row r="157" spans="1:12" ht="14.4" x14ac:dyDescent="0.25">
      <c r="A157" s="29">
        <f>A139</f>
        <v>2</v>
      </c>
      <c r="B157" s="30">
        <f>B139</f>
        <v>2</v>
      </c>
      <c r="C157" s="59" t="s">
        <v>4</v>
      </c>
      <c r="D157" s="60"/>
      <c r="E157" s="31"/>
      <c r="F157" s="32">
        <f>F146+F156</f>
        <v>900</v>
      </c>
      <c r="G157" s="32">
        <f t="shared" ref="G157" si="72">G146+G156</f>
        <v>68.3</v>
      </c>
      <c r="H157" s="32">
        <f t="shared" ref="H157" si="73">H146+H156</f>
        <v>68.7</v>
      </c>
      <c r="I157" s="32">
        <f t="shared" ref="I157" si="74">I146+I156</f>
        <v>68.039999999999992</v>
      </c>
      <c r="J157" s="32">
        <f t="shared" ref="J157:L157" si="75">J146+J156</f>
        <v>1009</v>
      </c>
      <c r="K157" s="32"/>
      <c r="L157" s="32">
        <f t="shared" si="75"/>
        <v>92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3" t="s">
        <v>52</v>
      </c>
      <c r="F166" s="43">
        <v>100</v>
      </c>
      <c r="G166" s="43">
        <v>13</v>
      </c>
      <c r="H166" s="43">
        <v>9</v>
      </c>
      <c r="I166" s="43">
        <v>32</v>
      </c>
      <c r="J166" s="43">
        <v>200</v>
      </c>
      <c r="K166" s="44"/>
      <c r="L166" s="43">
        <v>20</v>
      </c>
    </row>
    <row r="167" spans="1:12" ht="14.4" x14ac:dyDescent="0.3">
      <c r="A167" s="23"/>
      <c r="B167" s="15"/>
      <c r="C167" s="11"/>
      <c r="D167" s="7" t="s">
        <v>27</v>
      </c>
      <c r="E167" s="53" t="s">
        <v>53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/>
      <c r="L167" s="43">
        <v>29</v>
      </c>
    </row>
    <row r="168" spans="1:12" ht="14.4" x14ac:dyDescent="0.3">
      <c r="A168" s="23"/>
      <c r="B168" s="15"/>
      <c r="C168" s="11"/>
      <c r="D168" s="7" t="s">
        <v>28</v>
      </c>
      <c r="E168" s="53" t="s">
        <v>54</v>
      </c>
      <c r="F168" s="43">
        <v>200</v>
      </c>
      <c r="G168" s="43">
        <v>7.46</v>
      </c>
      <c r="H168" s="43">
        <v>5.61</v>
      </c>
      <c r="I168" s="43">
        <v>7.46</v>
      </c>
      <c r="J168" s="43">
        <v>230.45</v>
      </c>
      <c r="K168" s="44"/>
      <c r="L168" s="43">
        <v>10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3" t="s">
        <v>56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/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53" t="s">
        <v>55</v>
      </c>
      <c r="F171" s="43">
        <v>100</v>
      </c>
      <c r="G171" s="43">
        <v>4</v>
      </c>
      <c r="H171" s="43">
        <v>0</v>
      </c>
      <c r="I171" s="43">
        <v>24</v>
      </c>
      <c r="J171" s="43">
        <v>114</v>
      </c>
      <c r="K171" s="44"/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4" t="s">
        <v>62</v>
      </c>
      <c r="E173" s="53" t="s">
        <v>57</v>
      </c>
      <c r="F173" s="43">
        <v>100</v>
      </c>
      <c r="G173" s="43">
        <v>2</v>
      </c>
      <c r="H173" s="43">
        <v>1</v>
      </c>
      <c r="I173" s="43">
        <v>21</v>
      </c>
      <c r="J173" s="43">
        <v>95</v>
      </c>
      <c r="K173" s="44"/>
      <c r="L173" s="43">
        <v>20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78">SUM(G166:G174)</f>
        <v>32.150000000000006</v>
      </c>
      <c r="H175" s="19">
        <f t="shared" si="78"/>
        <v>20.89</v>
      </c>
      <c r="I175" s="19">
        <f t="shared" si="78"/>
        <v>114.78999999999999</v>
      </c>
      <c r="J175" s="19">
        <f t="shared" si="78"/>
        <v>802.2</v>
      </c>
      <c r="K175" s="25"/>
      <c r="L175" s="19">
        <f t="shared" ref="L175" si="79">SUM(L166:L174)</f>
        <v>92</v>
      </c>
    </row>
    <row r="176" spans="1:12" ht="14.4" x14ac:dyDescent="0.25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950</v>
      </c>
      <c r="G176" s="32">
        <f t="shared" ref="G176" si="80">G165+G175</f>
        <v>32.150000000000006</v>
      </c>
      <c r="H176" s="32">
        <f t="shared" ref="H176" si="81">H165+H175</f>
        <v>20.89</v>
      </c>
      <c r="I176" s="32">
        <f t="shared" ref="I176" si="82">I165+I175</f>
        <v>114.78999999999999</v>
      </c>
      <c r="J176" s="32">
        <f t="shared" ref="J176:L176" si="83">J165+J175</f>
        <v>802.2</v>
      </c>
      <c r="K176" s="32"/>
      <c r="L176" s="32">
        <f t="shared" si="83"/>
        <v>92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3" t="s">
        <v>58</v>
      </c>
      <c r="F185" s="43">
        <v>60</v>
      </c>
      <c r="G185" s="43">
        <v>4</v>
      </c>
      <c r="H185" s="43">
        <v>4</v>
      </c>
      <c r="I185" s="43">
        <v>4</v>
      </c>
      <c r="J185" s="43">
        <v>43</v>
      </c>
      <c r="K185" s="44"/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53" t="s">
        <v>59</v>
      </c>
      <c r="F186" s="43">
        <v>250</v>
      </c>
      <c r="G186" s="43">
        <v>9</v>
      </c>
      <c r="H186" s="43">
        <v>6</v>
      </c>
      <c r="I186" s="43">
        <v>20</v>
      </c>
      <c r="J186" s="43">
        <v>140</v>
      </c>
      <c r="K186" s="44"/>
      <c r="L186" s="43">
        <v>10</v>
      </c>
    </row>
    <row r="187" spans="1:12" ht="14.4" x14ac:dyDescent="0.3">
      <c r="A187" s="23"/>
      <c r="B187" s="15"/>
      <c r="C187" s="11"/>
      <c r="D187" s="7" t="s">
        <v>28</v>
      </c>
      <c r="E187" s="53" t="s">
        <v>60</v>
      </c>
      <c r="F187" s="43">
        <v>100</v>
      </c>
      <c r="G187" s="43">
        <v>24</v>
      </c>
      <c r="H187" s="43">
        <v>12</v>
      </c>
      <c r="I187" s="43">
        <v>13</v>
      </c>
      <c r="J187" s="43">
        <v>137</v>
      </c>
      <c r="K187" s="44"/>
      <c r="L187" s="43">
        <v>21</v>
      </c>
    </row>
    <row r="188" spans="1:12" ht="14.4" x14ac:dyDescent="0.3">
      <c r="A188" s="23"/>
      <c r="B188" s="15"/>
      <c r="C188" s="11"/>
      <c r="D188" s="7" t="s">
        <v>29</v>
      </c>
      <c r="E188" s="53" t="s">
        <v>69</v>
      </c>
      <c r="F188" s="43">
        <v>150</v>
      </c>
      <c r="G188" s="43">
        <v>10</v>
      </c>
      <c r="H188" s="43">
        <v>8</v>
      </c>
      <c r="I188" s="43">
        <v>30</v>
      </c>
      <c r="J188" s="43">
        <v>149</v>
      </c>
      <c r="K188" s="44"/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53" t="s">
        <v>61</v>
      </c>
      <c r="F189" s="43">
        <v>200</v>
      </c>
      <c r="G189" s="43">
        <v>0.2</v>
      </c>
      <c r="H189" s="43">
        <v>0</v>
      </c>
      <c r="I189" s="43">
        <v>14</v>
      </c>
      <c r="J189" s="43">
        <v>116</v>
      </c>
      <c r="K189" s="44"/>
      <c r="L189" s="43">
        <v>21</v>
      </c>
    </row>
    <row r="190" spans="1:12" ht="14.4" x14ac:dyDescent="0.3">
      <c r="A190" s="23"/>
      <c r="B190" s="15"/>
      <c r="C190" s="11"/>
      <c r="D190" s="7" t="s">
        <v>31</v>
      </c>
      <c r="E190" s="53" t="s">
        <v>55</v>
      </c>
      <c r="F190" s="43">
        <v>100</v>
      </c>
      <c r="G190" s="43">
        <v>10</v>
      </c>
      <c r="H190" s="43">
        <v>0.35</v>
      </c>
      <c r="I190" s="43">
        <v>24</v>
      </c>
      <c r="J190" s="43">
        <v>114</v>
      </c>
      <c r="K190" s="44"/>
      <c r="L190" s="43">
        <v>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54" t="s">
        <v>50</v>
      </c>
      <c r="E192" s="53" t="s">
        <v>51</v>
      </c>
      <c r="F192" s="43">
        <v>25</v>
      </c>
      <c r="G192" s="43">
        <v>8</v>
      </c>
      <c r="H192" s="43">
        <v>11</v>
      </c>
      <c r="I192" s="43">
        <v>49</v>
      </c>
      <c r="J192" s="43">
        <v>297</v>
      </c>
      <c r="K192" s="44"/>
      <c r="L192" s="43">
        <v>6</v>
      </c>
    </row>
    <row r="193" spans="1:12" ht="14.4" x14ac:dyDescent="0.3">
      <c r="A193" s="23"/>
      <c r="B193" s="15"/>
      <c r="C193" s="11"/>
      <c r="D193" s="54" t="s">
        <v>62</v>
      </c>
      <c r="E193" s="53" t="s">
        <v>46</v>
      </c>
      <c r="F193" s="43">
        <v>100</v>
      </c>
      <c r="G193" s="43">
        <v>65</v>
      </c>
      <c r="H193" s="43">
        <v>0.4</v>
      </c>
      <c r="I193" s="43">
        <v>10</v>
      </c>
      <c r="J193" s="43">
        <v>47</v>
      </c>
      <c r="K193" s="44"/>
      <c r="L193" s="43">
        <v>8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985</v>
      </c>
      <c r="G194" s="19">
        <f t="shared" ref="G194:J194" si="86">SUM(G185:G193)</f>
        <v>130.19999999999999</v>
      </c>
      <c r="H194" s="19">
        <f t="shared" si="86"/>
        <v>41.75</v>
      </c>
      <c r="I194" s="19">
        <f t="shared" si="86"/>
        <v>164</v>
      </c>
      <c r="J194" s="19">
        <f t="shared" si="86"/>
        <v>1043</v>
      </c>
      <c r="K194" s="25"/>
      <c r="L194" s="19">
        <f t="shared" ref="L194" si="87">SUM(L185:L193)</f>
        <v>92</v>
      </c>
    </row>
    <row r="195" spans="1:12" ht="15" thickBot="1" x14ac:dyDescent="0.3">
      <c r="A195" s="29">
        <f>A177</f>
        <v>2</v>
      </c>
      <c r="B195" s="30">
        <f>B177</f>
        <v>4</v>
      </c>
      <c r="C195" s="59" t="s">
        <v>4</v>
      </c>
      <c r="D195" s="60"/>
      <c r="E195" s="31"/>
      <c r="F195" s="32">
        <f>F184+F194</f>
        <v>985</v>
      </c>
      <c r="G195" s="32">
        <f t="shared" ref="G195" si="88">G184+G194</f>
        <v>130.19999999999999</v>
      </c>
      <c r="H195" s="32">
        <f t="shared" ref="H195" si="89">H184+H194</f>
        <v>41.75</v>
      </c>
      <c r="I195" s="32">
        <f t="shared" ref="I195" si="90">I184+I194</f>
        <v>164</v>
      </c>
      <c r="J195" s="32">
        <f t="shared" ref="J195:L195" si="91">J184+J194</f>
        <v>1043</v>
      </c>
      <c r="K195" s="32"/>
      <c r="L195" s="32">
        <f t="shared" si="91"/>
        <v>92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3" t="s">
        <v>63</v>
      </c>
      <c r="F204" s="43">
        <v>60</v>
      </c>
      <c r="G204" s="43">
        <v>3</v>
      </c>
      <c r="H204" s="43">
        <v>12</v>
      </c>
      <c r="I204" s="43">
        <v>17</v>
      </c>
      <c r="J204" s="43">
        <v>130</v>
      </c>
      <c r="K204" s="44"/>
      <c r="L204" s="43">
        <v>16</v>
      </c>
    </row>
    <row r="205" spans="1:12" ht="14.4" x14ac:dyDescent="0.3">
      <c r="A205" s="23"/>
      <c r="B205" s="15"/>
      <c r="C205" s="11"/>
      <c r="D205" s="7" t="s">
        <v>27</v>
      </c>
      <c r="E205" s="53" t="s">
        <v>74</v>
      </c>
      <c r="F205" s="43">
        <v>250</v>
      </c>
      <c r="G205" s="43">
        <v>6.74</v>
      </c>
      <c r="H205" s="43">
        <v>2.2999999999999998</v>
      </c>
      <c r="I205" s="43">
        <v>22.27</v>
      </c>
      <c r="J205" s="43">
        <v>51</v>
      </c>
      <c r="K205" s="44"/>
      <c r="L205" s="43">
        <v>35</v>
      </c>
    </row>
    <row r="206" spans="1:12" ht="14.4" x14ac:dyDescent="0.3">
      <c r="A206" s="23"/>
      <c r="B206" s="15"/>
      <c r="C206" s="11"/>
      <c r="D206" s="7" t="s">
        <v>28</v>
      </c>
      <c r="E206" s="53" t="s">
        <v>44</v>
      </c>
      <c r="F206" s="43">
        <v>150</v>
      </c>
      <c r="G206" s="43">
        <v>6</v>
      </c>
      <c r="H206" s="43">
        <v>6</v>
      </c>
      <c r="I206" s="43">
        <v>25</v>
      </c>
      <c r="J206" s="43">
        <v>160</v>
      </c>
      <c r="K206" s="44"/>
      <c r="L206" s="43">
        <v>6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53" t="s">
        <v>64</v>
      </c>
      <c r="F208" s="43">
        <v>200</v>
      </c>
      <c r="G208" s="43">
        <v>0</v>
      </c>
      <c r="H208" s="43">
        <v>0</v>
      </c>
      <c r="I208" s="43">
        <v>17</v>
      </c>
      <c r="J208" s="43">
        <v>204</v>
      </c>
      <c r="K208" s="44"/>
      <c r="L208" s="43">
        <v>15</v>
      </c>
    </row>
    <row r="209" spans="1:12" ht="14.4" x14ac:dyDescent="0.3">
      <c r="A209" s="23"/>
      <c r="B209" s="15"/>
      <c r="C209" s="11"/>
      <c r="D209" s="7" t="s">
        <v>31</v>
      </c>
      <c r="E209" s="53" t="s">
        <v>55</v>
      </c>
      <c r="F209" s="43">
        <v>100</v>
      </c>
      <c r="G209" s="43">
        <v>2.88</v>
      </c>
      <c r="H209" s="43">
        <v>0.35</v>
      </c>
      <c r="I209" s="43">
        <v>17.739999999999998</v>
      </c>
      <c r="J209" s="43">
        <v>113</v>
      </c>
      <c r="K209" s="44"/>
      <c r="L209" s="43">
        <v>6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54" t="s">
        <v>62</v>
      </c>
      <c r="E211" s="53" t="s">
        <v>65</v>
      </c>
      <c r="F211" s="43">
        <v>100</v>
      </c>
      <c r="G211" s="43">
        <v>0</v>
      </c>
      <c r="H211" s="43">
        <v>0</v>
      </c>
      <c r="I211" s="43">
        <v>22</v>
      </c>
      <c r="J211" s="43">
        <v>47</v>
      </c>
      <c r="K211" s="44"/>
      <c r="L211" s="43">
        <v>8</v>
      </c>
    </row>
    <row r="212" spans="1:12" ht="14.4" x14ac:dyDescent="0.3">
      <c r="A212" s="23"/>
      <c r="B212" s="15"/>
      <c r="C212" s="11"/>
      <c r="D212" s="6" t="s">
        <v>50</v>
      </c>
      <c r="E212" s="42" t="s">
        <v>51</v>
      </c>
      <c r="F212" s="43">
        <v>50</v>
      </c>
      <c r="G212" s="43">
        <v>10.3</v>
      </c>
      <c r="H212" s="43">
        <v>9.8000000000000007</v>
      </c>
      <c r="I212" s="43">
        <v>21</v>
      </c>
      <c r="J212" s="43">
        <v>297</v>
      </c>
      <c r="K212" s="44"/>
      <c r="L212" s="43">
        <v>6</v>
      </c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910</v>
      </c>
      <c r="G213" s="19">
        <f t="shared" ref="G213:J213" si="94">SUM(G204:G212)</f>
        <v>28.92</v>
      </c>
      <c r="H213" s="19">
        <f t="shared" si="94"/>
        <v>30.450000000000003</v>
      </c>
      <c r="I213" s="19">
        <f t="shared" si="94"/>
        <v>142.01</v>
      </c>
      <c r="J213" s="19">
        <f t="shared" si="94"/>
        <v>1002</v>
      </c>
      <c r="K213" s="25"/>
      <c r="L213" s="19">
        <f t="shared" ref="L213" si="95">SUM(L204:L212)</f>
        <v>92</v>
      </c>
    </row>
    <row r="214" spans="1:12" ht="15" thickBot="1" x14ac:dyDescent="0.3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910</v>
      </c>
      <c r="G214" s="32">
        <f t="shared" ref="G214:J214" si="96">G203+G213</f>
        <v>28.92</v>
      </c>
      <c r="H214" s="32">
        <f t="shared" si="96"/>
        <v>30.450000000000003</v>
      </c>
      <c r="I214" s="32">
        <f t="shared" si="96"/>
        <v>142.01</v>
      </c>
      <c r="J214" s="32">
        <f t="shared" si="96"/>
        <v>1002</v>
      </c>
      <c r="K214" s="32"/>
      <c r="L214" s="32">
        <f t="shared" ref="L214" si="97">L203+L213</f>
        <v>92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53" t="s">
        <v>66</v>
      </c>
      <c r="F224" s="43">
        <v>200</v>
      </c>
      <c r="G224" s="43">
        <v>5.25</v>
      </c>
      <c r="H224" s="43">
        <v>9</v>
      </c>
      <c r="I224" s="43">
        <v>30</v>
      </c>
      <c r="J224" s="43">
        <v>213</v>
      </c>
      <c r="K224" s="44"/>
      <c r="L224" s="43">
        <v>10</v>
      </c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53" t="s">
        <v>67</v>
      </c>
      <c r="F226" s="43">
        <v>100</v>
      </c>
      <c r="G226" s="43">
        <v>4</v>
      </c>
      <c r="H226" s="43">
        <v>5</v>
      </c>
      <c r="I226" s="43">
        <v>3</v>
      </c>
      <c r="J226" s="43">
        <v>177</v>
      </c>
      <c r="K226" s="44"/>
      <c r="L226" s="43">
        <v>17</v>
      </c>
    </row>
    <row r="227" spans="1:12" ht="14.4" x14ac:dyDescent="0.3">
      <c r="A227" s="23"/>
      <c r="B227" s="15"/>
      <c r="C227" s="11"/>
      <c r="D227" s="7" t="s">
        <v>30</v>
      </c>
      <c r="E227" s="53" t="s">
        <v>61</v>
      </c>
      <c r="F227" s="43">
        <v>200</v>
      </c>
      <c r="G227" s="43">
        <v>0.2</v>
      </c>
      <c r="H227" s="43">
        <v>0</v>
      </c>
      <c r="I227" s="43">
        <v>14</v>
      </c>
      <c r="J227" s="43">
        <v>116</v>
      </c>
      <c r="K227" s="44"/>
      <c r="L227" s="43">
        <v>21</v>
      </c>
    </row>
    <row r="228" spans="1:12" ht="14.4" x14ac:dyDescent="0.3">
      <c r="A228" s="23"/>
      <c r="B228" s="15"/>
      <c r="C228" s="11"/>
      <c r="D228" s="7" t="s">
        <v>31</v>
      </c>
      <c r="E228" s="53" t="s">
        <v>55</v>
      </c>
      <c r="F228" s="43">
        <v>100</v>
      </c>
      <c r="G228" s="43">
        <v>3</v>
      </c>
      <c r="H228" s="43">
        <v>0.35</v>
      </c>
      <c r="I228" s="43">
        <v>13</v>
      </c>
      <c r="J228" s="43">
        <v>265</v>
      </c>
      <c r="K228" s="44"/>
      <c r="L228" s="43">
        <v>6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54" t="s">
        <v>62</v>
      </c>
      <c r="E230" s="53" t="s">
        <v>68</v>
      </c>
      <c r="F230" s="43">
        <v>100</v>
      </c>
      <c r="G230" s="43">
        <v>2.0710000000000002</v>
      </c>
      <c r="H230" s="43">
        <v>1.95</v>
      </c>
      <c r="I230" s="43">
        <v>14</v>
      </c>
      <c r="J230" s="43">
        <v>82.16</v>
      </c>
      <c r="K230" s="44"/>
      <c r="L230" s="43">
        <v>38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700</v>
      </c>
      <c r="G232" s="19">
        <f t="shared" ref="G232:J232" si="100">SUM(G223:G231)</f>
        <v>14.520999999999999</v>
      </c>
      <c r="H232" s="19">
        <f t="shared" si="100"/>
        <v>16.3</v>
      </c>
      <c r="I232" s="19">
        <f t="shared" si="100"/>
        <v>74</v>
      </c>
      <c r="J232" s="19">
        <f t="shared" si="100"/>
        <v>853.16</v>
      </c>
      <c r="K232" s="25"/>
      <c r="L232" s="19">
        <f t="shared" ref="L232" si="101">SUM(L223:L231)</f>
        <v>92</v>
      </c>
    </row>
    <row r="233" spans="1:12" ht="15" thickBot="1" x14ac:dyDescent="0.3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700</v>
      </c>
      <c r="G233" s="32">
        <f t="shared" ref="G233:J233" si="102">G222+G232</f>
        <v>14.520999999999999</v>
      </c>
      <c r="H233" s="32">
        <f t="shared" si="102"/>
        <v>16.3</v>
      </c>
      <c r="I233" s="32">
        <f t="shared" si="102"/>
        <v>74</v>
      </c>
      <c r="J233" s="32">
        <f t="shared" si="102"/>
        <v>853.16</v>
      </c>
      <c r="K233" s="32"/>
      <c r="L233" s="32">
        <f t="shared" ref="L233" si="103">L222+L232</f>
        <v>92</v>
      </c>
    </row>
    <row r="234" spans="1:12" ht="13.8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871.58333333333337</v>
      </c>
      <c r="G234" s="34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49.106833333333334</v>
      </c>
      <c r="H234" s="34">
        <f t="shared" si="104"/>
        <v>32.381666666666668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105.70666666666665</v>
      </c>
      <c r="J234" s="34">
        <f t="shared" si="104"/>
        <v>2067.3316666666669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92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Учкент03</cp:lastModifiedBy>
  <cp:lastPrinted>2025-04-14T11:16:49Z</cp:lastPrinted>
  <dcterms:created xsi:type="dcterms:W3CDTF">2022-05-16T14:23:56Z</dcterms:created>
  <dcterms:modified xsi:type="dcterms:W3CDTF">2025-04-18T07:44:44Z</dcterms:modified>
</cp:coreProperties>
</file>